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autoCompressPictures="0"/>
  <bookViews>
    <workbookView xWindow="10400" yWindow="2720" windowWidth="29860" windowHeight="23580" tabRatio="500"/>
  </bookViews>
  <sheets>
    <sheet name="Sheet1" sheetId="1" r:id="rId1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1" i="1" l="1"/>
  <c r="D80" i="1"/>
  <c r="E80" i="1"/>
  <c r="D79" i="1"/>
  <c r="E79" i="1"/>
  <c r="D78" i="1"/>
  <c r="E78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2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71" i="1"/>
</calcChain>
</file>

<file path=xl/sharedStrings.xml><?xml version="1.0" encoding="utf-8"?>
<sst xmlns="http://schemas.openxmlformats.org/spreadsheetml/2006/main" count="97" uniqueCount="27">
  <si>
    <t>Pool desired sublibraries together using DNA mass proportional to the fraction of the sublibrary in the total pool</t>
  </si>
  <si>
    <t>For a small example pooling:</t>
  </si>
  <si>
    <t>nanodrop (ng/uL)</t>
  </si>
  <si>
    <t>Elements</t>
  </si>
  <si>
    <t>Pool 100 ug total</t>
  </si>
  <si>
    <t>Pool (uL)</t>
  </si>
  <si>
    <t>sub1</t>
  </si>
  <si>
    <t>sub2</t>
  </si>
  <si>
    <t>sub3</t>
  </si>
  <si>
    <t>hCRISPRi-v2</t>
  </si>
  <si>
    <t>Sublibrary</t>
  </si>
  <si>
    <t xml:space="preserve">Tube Number </t>
  </si>
  <si>
    <t>Targeting sgRNAs</t>
  </si>
  <si>
    <t>Non-targeting sgRNAs</t>
  </si>
  <si>
    <t>Number of Elements</t>
  </si>
  <si>
    <t>Top5</t>
  </si>
  <si>
    <t>h1-Kinases/Phosphatases/Drug Targets</t>
  </si>
  <si>
    <t>h2-Cancer/Apoptosis</t>
  </si>
  <si>
    <t>h3-Stress/Proteostasis</t>
  </si>
  <si>
    <t>h4-Mitochondria/Trafficking/Motility</t>
  </si>
  <si>
    <t>h5-Gene Expression</t>
  </si>
  <si>
    <t>h6-Membrane Proteins</t>
  </si>
  <si>
    <t>h7-Unassigned</t>
  </si>
  <si>
    <t>Supp5</t>
  </si>
  <si>
    <t>mCRISPRi-v2</t>
  </si>
  <si>
    <t>hCRISPRa-v2</t>
  </si>
  <si>
    <t>mCRISPRa-v2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</si>
</sst>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right"/>
    </xf>
    <xf numFmtId="0" fontId="1" fillId="0" borderId="4" xfId="0" applyFont="1" applyBorder="1" applyAlignment="1"/>
    <xf numFmtId="0" fontId="3" fillId="0" borderId="4" xfId="0" applyFont="1" applyBorder="1" applyAlignment="1">
      <alignment horizontal="right"/>
    </xf>
    <xf numFmtId="0" fontId="3" fillId="0" borderId="3" xfId="0" applyFont="1" applyBorder="1" applyAlignment="1"/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7" xfId="0" applyFont="1" applyBorder="1" applyAlignment="1"/>
    <xf numFmtId="0" fontId="3" fillId="2" borderId="7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0" borderId="8" xfId="0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/>
    <xf numFmtId="0" fontId="3" fillId="0" borderId="9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/>
    <xf numFmtId="0" fontId="3" fillId="0" borderId="1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2" borderId="8" xfId="0" applyFont="1" applyFill="1" applyBorder="1" applyAlignment="1">
      <alignment horizontal="right" wrapText="1"/>
    </xf>
    <xf numFmtId="0" fontId="3" fillId="0" borderId="7" xfId="0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4" xfId="0" applyFont="1" applyBorder="1" applyAlignment="1"/>
    <xf numFmtId="3" fontId="0" fillId="0" borderId="0" xfId="0" applyNumberFormat="1" applyFont="1" applyAlignment="1"/>
    <xf numFmtId="0" fontId="3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8" xfId="0" applyFont="1" applyBorder="1"/>
    <xf numFmtId="0" fontId="4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3" fillId="0" borderId="5" xfId="0" applyFont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1"/>
  <sheetViews>
    <sheetView tabSelected="1" zoomScale="125" zoomScaleNormal="125" zoomScalePageLayoutView="125" workbookViewId="0">
      <selection activeCell="H31" sqref="H31"/>
    </sheetView>
  </sheetViews>
  <sheetFormatPr baseColWidth="10" defaultColWidth="14.5" defaultRowHeight="15.75" customHeight="1" x14ac:dyDescent="0"/>
  <cols>
    <col min="2" max="2" width="44.1640625" customWidth="1"/>
    <col min="3" max="3" width="22.6640625" customWidth="1"/>
    <col min="4" max="4" width="16" customWidth="1"/>
    <col min="5" max="5" width="19.5" customWidth="1"/>
    <col min="6" max="6" width="19" customWidth="1"/>
  </cols>
  <sheetData>
    <row r="2" spans="1:6" ht="15">
      <c r="A2" s="42" t="s">
        <v>9</v>
      </c>
      <c r="B2" s="43"/>
      <c r="C2" s="43"/>
      <c r="D2" s="43"/>
      <c r="E2" s="43"/>
      <c r="F2" s="44"/>
    </row>
    <row r="3" spans="1:6" ht="15.75" customHeight="1">
      <c r="A3" s="8"/>
      <c r="B3" s="9" t="s">
        <v>10</v>
      </c>
      <c r="C3" s="10" t="s">
        <v>11</v>
      </c>
      <c r="D3" s="11" t="s">
        <v>12</v>
      </c>
      <c r="E3" s="12" t="s">
        <v>13</v>
      </c>
      <c r="F3" s="10" t="s">
        <v>14</v>
      </c>
    </row>
    <row r="4" spans="1:6" ht="15.75" customHeight="1">
      <c r="A4" s="45" t="s">
        <v>15</v>
      </c>
      <c r="B4" s="13" t="s">
        <v>16</v>
      </c>
      <c r="C4" s="14">
        <v>1</v>
      </c>
      <c r="D4" s="15">
        <v>12775</v>
      </c>
      <c r="E4" s="16">
        <v>250</v>
      </c>
      <c r="F4" s="17">
        <f t="shared" ref="F4:F17" si="0">D4+E4</f>
        <v>13025</v>
      </c>
    </row>
    <row r="5" spans="1:6" ht="15.75" customHeight="1">
      <c r="A5" s="40"/>
      <c r="B5" s="18" t="s">
        <v>17</v>
      </c>
      <c r="C5" s="19">
        <v>2</v>
      </c>
      <c r="D5" s="20">
        <v>16045</v>
      </c>
      <c r="E5" s="21">
        <v>280</v>
      </c>
      <c r="F5" s="22">
        <f t="shared" si="0"/>
        <v>16325</v>
      </c>
    </row>
    <row r="6" spans="1:6" ht="15.75" customHeight="1">
      <c r="A6" s="40"/>
      <c r="B6" s="18" t="s">
        <v>18</v>
      </c>
      <c r="C6" s="23">
        <v>3</v>
      </c>
      <c r="D6" s="24">
        <v>16615</v>
      </c>
      <c r="E6" s="21">
        <v>290</v>
      </c>
      <c r="F6" s="22">
        <f t="shared" si="0"/>
        <v>16905</v>
      </c>
    </row>
    <row r="7" spans="1:6" ht="15.75" customHeight="1">
      <c r="A7" s="40"/>
      <c r="B7" s="18" t="s">
        <v>19</v>
      </c>
      <c r="C7" s="23">
        <v>4</v>
      </c>
      <c r="D7" s="24">
        <v>12050</v>
      </c>
      <c r="E7" s="21">
        <v>250</v>
      </c>
      <c r="F7" s="22">
        <f t="shared" si="0"/>
        <v>12300</v>
      </c>
    </row>
    <row r="8" spans="1:6" ht="15.75" customHeight="1">
      <c r="A8" s="40"/>
      <c r="B8" s="18" t="s">
        <v>20</v>
      </c>
      <c r="C8" s="23">
        <v>5</v>
      </c>
      <c r="D8" s="24">
        <v>12465</v>
      </c>
      <c r="E8" s="21">
        <v>250</v>
      </c>
      <c r="F8" s="22">
        <f t="shared" si="0"/>
        <v>12715</v>
      </c>
    </row>
    <row r="9" spans="1:6" ht="15.75" customHeight="1">
      <c r="A9" s="40"/>
      <c r="B9" s="18" t="s">
        <v>21</v>
      </c>
      <c r="C9" s="23">
        <v>6</v>
      </c>
      <c r="D9" s="24">
        <v>12955</v>
      </c>
      <c r="E9" s="21">
        <v>250</v>
      </c>
      <c r="F9" s="22">
        <f t="shared" si="0"/>
        <v>13205</v>
      </c>
    </row>
    <row r="10" spans="1:6" ht="15.75" customHeight="1">
      <c r="A10" s="41"/>
      <c r="B10" s="18" t="s">
        <v>22</v>
      </c>
      <c r="C10" s="23">
        <v>7</v>
      </c>
      <c r="D10" s="24">
        <v>19735</v>
      </c>
      <c r="E10" s="21">
        <v>325</v>
      </c>
      <c r="F10" s="22">
        <f t="shared" si="0"/>
        <v>20060</v>
      </c>
    </row>
    <row r="11" spans="1:6" ht="15.75" customHeight="1">
      <c r="A11" s="39" t="s">
        <v>23</v>
      </c>
      <c r="B11" s="18" t="s">
        <v>16</v>
      </c>
      <c r="C11" s="23">
        <v>8</v>
      </c>
      <c r="D11" s="24">
        <v>12775</v>
      </c>
      <c r="E11" s="21">
        <v>250</v>
      </c>
      <c r="F11" s="22">
        <f t="shared" si="0"/>
        <v>13025</v>
      </c>
    </row>
    <row r="12" spans="1:6" ht="15.75" customHeight="1">
      <c r="A12" s="40"/>
      <c r="B12" s="18" t="s">
        <v>17</v>
      </c>
      <c r="C12" s="19">
        <v>9</v>
      </c>
      <c r="D12" s="20">
        <v>16045</v>
      </c>
      <c r="E12" s="21">
        <v>280</v>
      </c>
      <c r="F12" s="22">
        <f t="shared" si="0"/>
        <v>16325</v>
      </c>
    </row>
    <row r="13" spans="1:6" ht="15.75" customHeight="1">
      <c r="A13" s="40"/>
      <c r="B13" s="18" t="s">
        <v>18</v>
      </c>
      <c r="C13" s="23">
        <v>10</v>
      </c>
      <c r="D13" s="24">
        <v>16615</v>
      </c>
      <c r="E13" s="21">
        <v>290</v>
      </c>
      <c r="F13" s="22">
        <f t="shared" si="0"/>
        <v>16905</v>
      </c>
    </row>
    <row r="14" spans="1:6" ht="15.75" customHeight="1">
      <c r="A14" s="40"/>
      <c r="B14" s="18" t="s">
        <v>19</v>
      </c>
      <c r="C14" s="23">
        <v>11</v>
      </c>
      <c r="D14" s="24">
        <v>12050</v>
      </c>
      <c r="E14" s="21">
        <v>250</v>
      </c>
      <c r="F14" s="22">
        <f t="shared" si="0"/>
        <v>12300</v>
      </c>
    </row>
    <row r="15" spans="1:6" ht="15.75" customHeight="1">
      <c r="A15" s="40"/>
      <c r="B15" s="18" t="s">
        <v>20</v>
      </c>
      <c r="C15" s="23">
        <v>12</v>
      </c>
      <c r="D15" s="24">
        <v>12465</v>
      </c>
      <c r="E15" s="21">
        <v>250</v>
      </c>
      <c r="F15" s="22">
        <f t="shared" si="0"/>
        <v>12715</v>
      </c>
    </row>
    <row r="16" spans="1:6" ht="15.75" customHeight="1">
      <c r="A16" s="40"/>
      <c r="B16" s="18" t="s">
        <v>21</v>
      </c>
      <c r="C16" s="23">
        <v>13</v>
      </c>
      <c r="D16" s="24">
        <v>12955</v>
      </c>
      <c r="E16" s="21">
        <v>250</v>
      </c>
      <c r="F16" s="22">
        <f t="shared" si="0"/>
        <v>13205</v>
      </c>
    </row>
    <row r="17" spans="1:6" ht="15.75" customHeight="1">
      <c r="A17" s="41"/>
      <c r="B17" s="25" t="s">
        <v>22</v>
      </c>
      <c r="C17" s="26">
        <v>14</v>
      </c>
      <c r="D17" s="27">
        <v>19735</v>
      </c>
      <c r="E17" s="21">
        <v>325</v>
      </c>
      <c r="F17" s="22">
        <f t="shared" si="0"/>
        <v>20060</v>
      </c>
    </row>
    <row r="18" spans="1:6" ht="15.75" customHeight="1">
      <c r="A18" s="4"/>
      <c r="B18" s="28"/>
      <c r="C18" s="29"/>
      <c r="D18" s="29"/>
      <c r="E18" s="6"/>
      <c r="F18" s="38">
        <f>SUM(F4:F17)</f>
        <v>209070</v>
      </c>
    </row>
    <row r="20" spans="1:6" ht="15">
      <c r="A20" s="42" t="s">
        <v>24</v>
      </c>
      <c r="B20" s="43"/>
      <c r="C20" s="43"/>
      <c r="D20" s="43"/>
      <c r="E20" s="43"/>
      <c r="F20" s="44"/>
    </row>
    <row r="21" spans="1:6" ht="15.75" customHeight="1">
      <c r="A21" s="8"/>
      <c r="B21" s="9" t="s">
        <v>10</v>
      </c>
      <c r="C21" s="10" t="s">
        <v>11</v>
      </c>
      <c r="D21" s="11" t="s">
        <v>12</v>
      </c>
      <c r="E21" s="12" t="s">
        <v>13</v>
      </c>
      <c r="F21" s="10" t="s">
        <v>14</v>
      </c>
    </row>
    <row r="22" spans="1:6" ht="15.75" customHeight="1">
      <c r="A22" s="45" t="s">
        <v>15</v>
      </c>
      <c r="B22" s="13" t="s">
        <v>16</v>
      </c>
      <c r="C22" s="14">
        <v>1</v>
      </c>
      <c r="D22" s="30">
        <v>12100</v>
      </c>
      <c r="E22" s="31">
        <v>250</v>
      </c>
      <c r="F22" s="32">
        <f t="shared" ref="F22:F35" si="1">D22+E22</f>
        <v>12350</v>
      </c>
    </row>
    <row r="23" spans="1:6" ht="15.75" customHeight="1">
      <c r="A23" s="40"/>
      <c r="B23" s="18" t="s">
        <v>17</v>
      </c>
      <c r="C23" s="19">
        <v>2</v>
      </c>
      <c r="D23" s="33">
        <v>15200</v>
      </c>
      <c r="E23" s="34">
        <v>280</v>
      </c>
      <c r="F23" s="35">
        <f t="shared" si="1"/>
        <v>15480</v>
      </c>
    </row>
    <row r="24" spans="1:6" ht="15.75" customHeight="1">
      <c r="A24" s="40"/>
      <c r="B24" s="18" t="s">
        <v>18</v>
      </c>
      <c r="C24" s="23">
        <v>3</v>
      </c>
      <c r="D24" s="36">
        <v>14685</v>
      </c>
      <c r="E24" s="34">
        <v>290</v>
      </c>
      <c r="F24" s="35">
        <f t="shared" si="1"/>
        <v>14975</v>
      </c>
    </row>
    <row r="25" spans="1:6" ht="15.75" customHeight="1">
      <c r="A25" s="40"/>
      <c r="B25" s="18" t="s">
        <v>19</v>
      </c>
      <c r="C25" s="23">
        <v>4</v>
      </c>
      <c r="D25" s="36">
        <v>11040</v>
      </c>
      <c r="E25" s="34">
        <v>250</v>
      </c>
      <c r="F25" s="35">
        <f t="shared" si="1"/>
        <v>11290</v>
      </c>
    </row>
    <row r="26" spans="1:6" ht="15.75" customHeight="1">
      <c r="A26" s="40"/>
      <c r="B26" s="18" t="s">
        <v>20</v>
      </c>
      <c r="C26" s="23">
        <v>5</v>
      </c>
      <c r="D26" s="36">
        <v>10090</v>
      </c>
      <c r="E26" s="34">
        <v>250</v>
      </c>
      <c r="F26" s="35">
        <f t="shared" si="1"/>
        <v>10340</v>
      </c>
    </row>
    <row r="27" spans="1:6" ht="15.75" customHeight="1">
      <c r="A27" s="40"/>
      <c r="B27" s="18" t="s">
        <v>21</v>
      </c>
      <c r="C27" s="23">
        <v>6</v>
      </c>
      <c r="D27" s="36">
        <v>11010</v>
      </c>
      <c r="E27" s="34">
        <v>250</v>
      </c>
      <c r="F27" s="35">
        <f t="shared" si="1"/>
        <v>11260</v>
      </c>
    </row>
    <row r="28" spans="1:6" ht="15.75" customHeight="1">
      <c r="A28" s="41"/>
      <c r="B28" s="18" t="s">
        <v>22</v>
      </c>
      <c r="C28" s="23">
        <v>7</v>
      </c>
      <c r="D28" s="36">
        <v>31120</v>
      </c>
      <c r="E28" s="34">
        <v>600</v>
      </c>
      <c r="F28" s="35">
        <f t="shared" si="1"/>
        <v>31720</v>
      </c>
    </row>
    <row r="29" spans="1:6" ht="15.75" customHeight="1">
      <c r="A29" s="39" t="s">
        <v>23</v>
      </c>
      <c r="B29" s="18" t="s">
        <v>16</v>
      </c>
      <c r="C29" s="23">
        <v>8</v>
      </c>
      <c r="D29" s="36">
        <v>12100</v>
      </c>
      <c r="E29" s="34">
        <v>250</v>
      </c>
      <c r="F29" s="35">
        <f t="shared" si="1"/>
        <v>12350</v>
      </c>
    </row>
    <row r="30" spans="1:6" ht="15.75" customHeight="1">
      <c r="A30" s="40"/>
      <c r="B30" s="18" t="s">
        <v>17</v>
      </c>
      <c r="C30" s="19">
        <v>9</v>
      </c>
      <c r="D30" s="33">
        <v>15200</v>
      </c>
      <c r="E30" s="34">
        <v>280</v>
      </c>
      <c r="F30" s="35">
        <f t="shared" si="1"/>
        <v>15480</v>
      </c>
    </row>
    <row r="31" spans="1:6" ht="15.75" customHeight="1">
      <c r="A31" s="40"/>
      <c r="B31" s="18" t="s">
        <v>18</v>
      </c>
      <c r="C31" s="23">
        <v>10</v>
      </c>
      <c r="D31" s="36">
        <v>14685</v>
      </c>
      <c r="E31" s="34">
        <v>290</v>
      </c>
      <c r="F31" s="35">
        <f t="shared" si="1"/>
        <v>14975</v>
      </c>
    </row>
    <row r="32" spans="1:6" ht="15.75" customHeight="1">
      <c r="A32" s="40"/>
      <c r="B32" s="18" t="s">
        <v>19</v>
      </c>
      <c r="C32" s="23">
        <v>11</v>
      </c>
      <c r="D32" s="36">
        <v>11040</v>
      </c>
      <c r="E32" s="34">
        <v>250</v>
      </c>
      <c r="F32" s="35">
        <f t="shared" si="1"/>
        <v>11290</v>
      </c>
    </row>
    <row r="33" spans="1:6" ht="15.75" customHeight="1">
      <c r="A33" s="40"/>
      <c r="B33" s="18" t="s">
        <v>20</v>
      </c>
      <c r="C33" s="23">
        <v>12</v>
      </c>
      <c r="D33" s="36">
        <v>10090</v>
      </c>
      <c r="E33" s="34">
        <v>250</v>
      </c>
      <c r="F33" s="35">
        <f t="shared" si="1"/>
        <v>10340</v>
      </c>
    </row>
    <row r="34" spans="1:6" ht="15.75" customHeight="1">
      <c r="A34" s="40"/>
      <c r="B34" s="18" t="s">
        <v>21</v>
      </c>
      <c r="C34" s="23">
        <v>13</v>
      </c>
      <c r="D34" s="36">
        <v>11010</v>
      </c>
      <c r="E34" s="34">
        <v>250</v>
      </c>
      <c r="F34" s="35">
        <f t="shared" si="1"/>
        <v>11260</v>
      </c>
    </row>
    <row r="35" spans="1:6" ht="15.75" customHeight="1">
      <c r="A35" s="41"/>
      <c r="B35" s="37" t="s">
        <v>22</v>
      </c>
      <c r="C35" s="12">
        <v>14</v>
      </c>
      <c r="D35" s="36">
        <v>31120</v>
      </c>
      <c r="E35" s="34">
        <v>600</v>
      </c>
      <c r="F35" s="35">
        <f t="shared" si="1"/>
        <v>31720</v>
      </c>
    </row>
    <row r="36" spans="1:6" ht="15.75" customHeight="1">
      <c r="F36" s="38">
        <f>SUM(F22:F35)</f>
        <v>214830</v>
      </c>
    </row>
    <row r="38" spans="1:6" ht="15">
      <c r="A38" s="42" t="s">
        <v>25</v>
      </c>
      <c r="B38" s="43"/>
      <c r="C38" s="43"/>
      <c r="D38" s="43"/>
      <c r="E38" s="43"/>
      <c r="F38" s="44"/>
    </row>
    <row r="39" spans="1:6" ht="15.75" customHeight="1">
      <c r="A39" s="8"/>
      <c r="B39" s="9" t="s">
        <v>10</v>
      </c>
      <c r="C39" s="10" t="s">
        <v>11</v>
      </c>
      <c r="D39" s="11" t="s">
        <v>12</v>
      </c>
      <c r="E39" s="12" t="s">
        <v>13</v>
      </c>
      <c r="F39" s="10" t="s">
        <v>14</v>
      </c>
    </row>
    <row r="40" spans="1:6" ht="15.75" customHeight="1">
      <c r="A40" s="45" t="s">
        <v>15</v>
      </c>
      <c r="B40" s="13" t="s">
        <v>16</v>
      </c>
      <c r="C40" s="14">
        <v>1</v>
      </c>
      <c r="D40" s="30">
        <v>12780</v>
      </c>
      <c r="E40" s="31">
        <v>250</v>
      </c>
      <c r="F40" s="32">
        <f t="shared" ref="F40:F53" si="2">D40+E40</f>
        <v>13030</v>
      </c>
    </row>
    <row r="41" spans="1:6" ht="15.75" customHeight="1">
      <c r="A41" s="40"/>
      <c r="B41" s="18" t="s">
        <v>17</v>
      </c>
      <c r="C41" s="19">
        <v>2</v>
      </c>
      <c r="D41" s="33">
        <v>16055</v>
      </c>
      <c r="E41" s="34">
        <v>280</v>
      </c>
      <c r="F41" s="35">
        <f t="shared" si="2"/>
        <v>16335</v>
      </c>
    </row>
    <row r="42" spans="1:6" ht="15.75" customHeight="1">
      <c r="A42" s="40"/>
      <c r="B42" s="18" t="s">
        <v>18</v>
      </c>
      <c r="C42" s="23">
        <v>3</v>
      </c>
      <c r="D42" s="36">
        <v>16615</v>
      </c>
      <c r="E42" s="34">
        <v>290</v>
      </c>
      <c r="F42" s="35">
        <f t="shared" si="2"/>
        <v>16905</v>
      </c>
    </row>
    <row r="43" spans="1:6" ht="15.75" customHeight="1">
      <c r="A43" s="40"/>
      <c r="B43" s="18" t="s">
        <v>19</v>
      </c>
      <c r="C43" s="23">
        <v>4</v>
      </c>
      <c r="D43" s="36">
        <v>12035</v>
      </c>
      <c r="E43" s="34">
        <v>250</v>
      </c>
      <c r="F43" s="35">
        <f t="shared" si="2"/>
        <v>12285</v>
      </c>
    </row>
    <row r="44" spans="1:6" ht="15.75" customHeight="1">
      <c r="A44" s="40"/>
      <c r="B44" s="18" t="s">
        <v>20</v>
      </c>
      <c r="C44" s="23">
        <v>5</v>
      </c>
      <c r="D44" s="36">
        <v>12445</v>
      </c>
      <c r="E44" s="34">
        <v>250</v>
      </c>
      <c r="F44" s="35">
        <f t="shared" si="2"/>
        <v>12695</v>
      </c>
    </row>
    <row r="45" spans="1:6" ht="15.75" customHeight="1">
      <c r="A45" s="40"/>
      <c r="B45" s="18" t="s">
        <v>21</v>
      </c>
      <c r="C45" s="23">
        <v>6</v>
      </c>
      <c r="D45" s="36">
        <v>12895</v>
      </c>
      <c r="E45" s="34">
        <v>250</v>
      </c>
      <c r="F45" s="35">
        <f t="shared" si="2"/>
        <v>13145</v>
      </c>
    </row>
    <row r="46" spans="1:6" ht="15.75" customHeight="1">
      <c r="A46" s="41"/>
      <c r="B46" s="18" t="s">
        <v>22</v>
      </c>
      <c r="C46" s="23">
        <v>7</v>
      </c>
      <c r="D46" s="36">
        <v>19820</v>
      </c>
      <c r="E46" s="34">
        <v>325</v>
      </c>
      <c r="F46" s="35">
        <f t="shared" si="2"/>
        <v>20145</v>
      </c>
    </row>
    <row r="47" spans="1:6" ht="15.75" customHeight="1">
      <c r="A47" s="39" t="s">
        <v>23</v>
      </c>
      <c r="B47" s="18" t="s">
        <v>16</v>
      </c>
      <c r="C47" s="23">
        <v>8</v>
      </c>
      <c r="D47" s="36">
        <v>12780</v>
      </c>
      <c r="E47" s="34">
        <v>250</v>
      </c>
      <c r="F47" s="35">
        <f t="shared" si="2"/>
        <v>13030</v>
      </c>
    </row>
    <row r="48" spans="1:6" ht="15.75" customHeight="1">
      <c r="A48" s="40"/>
      <c r="B48" s="18" t="s">
        <v>17</v>
      </c>
      <c r="C48" s="19">
        <v>9</v>
      </c>
      <c r="D48" s="33">
        <v>16055</v>
      </c>
      <c r="E48" s="34">
        <v>280</v>
      </c>
      <c r="F48" s="35">
        <f t="shared" si="2"/>
        <v>16335</v>
      </c>
    </row>
    <row r="49" spans="1:6" ht="15.75" customHeight="1">
      <c r="A49" s="40"/>
      <c r="B49" s="18" t="s">
        <v>18</v>
      </c>
      <c r="C49" s="23">
        <v>10</v>
      </c>
      <c r="D49" s="36">
        <v>16615</v>
      </c>
      <c r="E49" s="34">
        <v>290</v>
      </c>
      <c r="F49" s="35">
        <f t="shared" si="2"/>
        <v>16905</v>
      </c>
    </row>
    <row r="50" spans="1:6" ht="15.75" customHeight="1">
      <c r="A50" s="40"/>
      <c r="B50" s="18" t="s">
        <v>19</v>
      </c>
      <c r="C50" s="23">
        <v>11</v>
      </c>
      <c r="D50" s="36">
        <v>12035</v>
      </c>
      <c r="E50" s="34">
        <v>250</v>
      </c>
      <c r="F50" s="35">
        <f t="shared" si="2"/>
        <v>12285</v>
      </c>
    </row>
    <row r="51" spans="1:6" ht="15.75" customHeight="1">
      <c r="A51" s="40"/>
      <c r="B51" s="18" t="s">
        <v>20</v>
      </c>
      <c r="C51" s="23">
        <v>12</v>
      </c>
      <c r="D51" s="36">
        <v>12445</v>
      </c>
      <c r="E51" s="34">
        <v>250</v>
      </c>
      <c r="F51" s="35">
        <f t="shared" si="2"/>
        <v>12695</v>
      </c>
    </row>
    <row r="52" spans="1:6" ht="15.75" customHeight="1">
      <c r="A52" s="40"/>
      <c r="B52" s="18" t="s">
        <v>21</v>
      </c>
      <c r="C52" s="23">
        <v>13</v>
      </c>
      <c r="D52" s="36">
        <v>12895</v>
      </c>
      <c r="E52" s="34">
        <v>250</v>
      </c>
      <c r="F52" s="35">
        <f t="shared" si="2"/>
        <v>13145</v>
      </c>
    </row>
    <row r="53" spans="1:6" ht="15.75" customHeight="1">
      <c r="A53" s="41"/>
      <c r="B53" s="37" t="s">
        <v>22</v>
      </c>
      <c r="C53" s="12">
        <v>14</v>
      </c>
      <c r="D53" s="36">
        <v>19820</v>
      </c>
      <c r="E53" s="34">
        <v>325</v>
      </c>
      <c r="F53" s="35">
        <f t="shared" si="2"/>
        <v>20145</v>
      </c>
    </row>
    <row r="54" spans="1:6" ht="15.75" customHeight="1">
      <c r="F54" s="38">
        <f>SUM(F40:F53)</f>
        <v>209080</v>
      </c>
    </row>
    <row r="56" spans="1:6" ht="15">
      <c r="A56" s="42" t="s">
        <v>26</v>
      </c>
      <c r="B56" s="43"/>
      <c r="C56" s="43"/>
      <c r="D56" s="43"/>
      <c r="E56" s="43"/>
      <c r="F56" s="44"/>
    </row>
    <row r="57" spans="1:6" ht="15.75" customHeight="1">
      <c r="A57" s="8"/>
      <c r="B57" s="9" t="s">
        <v>10</v>
      </c>
      <c r="C57" s="10" t="s">
        <v>11</v>
      </c>
      <c r="D57" s="11" t="s">
        <v>12</v>
      </c>
      <c r="E57" s="12" t="s">
        <v>13</v>
      </c>
      <c r="F57" s="10" t="s">
        <v>14</v>
      </c>
    </row>
    <row r="58" spans="1:6" ht="15.75" customHeight="1">
      <c r="A58" s="45" t="s">
        <v>15</v>
      </c>
      <c r="B58" s="13" t="s">
        <v>16</v>
      </c>
      <c r="C58" s="14">
        <v>1</v>
      </c>
      <c r="D58" s="30">
        <v>12090</v>
      </c>
      <c r="E58" s="31">
        <v>250</v>
      </c>
      <c r="F58" s="32">
        <f t="shared" ref="F58:F71" si="3">D58+E58</f>
        <v>12340</v>
      </c>
    </row>
    <row r="59" spans="1:6" ht="15.75" customHeight="1">
      <c r="A59" s="40"/>
      <c r="B59" s="18" t="s">
        <v>17</v>
      </c>
      <c r="C59" s="19">
        <v>2</v>
      </c>
      <c r="D59" s="33">
        <v>15195</v>
      </c>
      <c r="E59" s="34">
        <v>280</v>
      </c>
      <c r="F59" s="35">
        <f t="shared" si="3"/>
        <v>15475</v>
      </c>
    </row>
    <row r="60" spans="1:6" ht="15.75" customHeight="1">
      <c r="A60" s="40"/>
      <c r="B60" s="18" t="s">
        <v>18</v>
      </c>
      <c r="C60" s="23">
        <v>3</v>
      </c>
      <c r="D60" s="36">
        <v>14660</v>
      </c>
      <c r="E60" s="34">
        <v>290</v>
      </c>
      <c r="F60" s="35">
        <f t="shared" si="3"/>
        <v>14950</v>
      </c>
    </row>
    <row r="61" spans="1:6" ht="15.75" customHeight="1">
      <c r="A61" s="40"/>
      <c r="B61" s="18" t="s">
        <v>19</v>
      </c>
      <c r="C61" s="23">
        <v>4</v>
      </c>
      <c r="D61" s="36">
        <v>11040</v>
      </c>
      <c r="E61" s="34">
        <v>250</v>
      </c>
      <c r="F61" s="35">
        <f t="shared" si="3"/>
        <v>11290</v>
      </c>
    </row>
    <row r="62" spans="1:6" ht="15.75" customHeight="1">
      <c r="A62" s="40"/>
      <c r="B62" s="18" t="s">
        <v>20</v>
      </c>
      <c r="C62" s="23">
        <v>5</v>
      </c>
      <c r="D62" s="36">
        <v>10080</v>
      </c>
      <c r="E62" s="34">
        <v>250</v>
      </c>
      <c r="F62" s="35">
        <f t="shared" si="3"/>
        <v>10330</v>
      </c>
    </row>
    <row r="63" spans="1:6" ht="15.75" customHeight="1">
      <c r="A63" s="40"/>
      <c r="B63" s="18" t="s">
        <v>21</v>
      </c>
      <c r="C63" s="23">
        <v>6</v>
      </c>
      <c r="D63" s="36">
        <v>10975</v>
      </c>
      <c r="E63" s="34">
        <v>250</v>
      </c>
      <c r="F63" s="35">
        <f t="shared" si="3"/>
        <v>11225</v>
      </c>
    </row>
    <row r="64" spans="1:6" ht="15.75" customHeight="1">
      <c r="A64" s="41"/>
      <c r="B64" s="18" t="s">
        <v>22</v>
      </c>
      <c r="C64" s="23">
        <v>7</v>
      </c>
      <c r="D64" s="36">
        <v>30895</v>
      </c>
      <c r="E64" s="34">
        <v>600</v>
      </c>
      <c r="F64" s="35">
        <f t="shared" si="3"/>
        <v>31495</v>
      </c>
    </row>
    <row r="65" spans="1:6" ht="15.75" customHeight="1">
      <c r="A65" s="39" t="s">
        <v>23</v>
      </c>
      <c r="B65" s="18" t="s">
        <v>16</v>
      </c>
      <c r="C65" s="23">
        <v>8</v>
      </c>
      <c r="D65" s="36">
        <v>12090</v>
      </c>
      <c r="E65" s="34">
        <v>250</v>
      </c>
      <c r="F65" s="35">
        <f t="shared" si="3"/>
        <v>12340</v>
      </c>
    </row>
    <row r="66" spans="1:6" ht="15.75" customHeight="1">
      <c r="A66" s="40"/>
      <c r="B66" s="18" t="s">
        <v>17</v>
      </c>
      <c r="C66" s="19">
        <v>9</v>
      </c>
      <c r="D66" s="33">
        <v>15195</v>
      </c>
      <c r="E66" s="34">
        <v>280</v>
      </c>
      <c r="F66" s="35">
        <f t="shared" si="3"/>
        <v>15475</v>
      </c>
    </row>
    <row r="67" spans="1:6" ht="15.75" customHeight="1">
      <c r="A67" s="40"/>
      <c r="B67" s="18" t="s">
        <v>18</v>
      </c>
      <c r="C67" s="23">
        <v>10</v>
      </c>
      <c r="D67" s="36">
        <v>14660</v>
      </c>
      <c r="E67" s="34">
        <v>290</v>
      </c>
      <c r="F67" s="35">
        <f t="shared" si="3"/>
        <v>14950</v>
      </c>
    </row>
    <row r="68" spans="1:6" ht="15.75" customHeight="1">
      <c r="A68" s="40"/>
      <c r="B68" s="18" t="s">
        <v>19</v>
      </c>
      <c r="C68" s="23">
        <v>11</v>
      </c>
      <c r="D68" s="36">
        <v>11040</v>
      </c>
      <c r="E68" s="34">
        <v>250</v>
      </c>
      <c r="F68" s="35">
        <f t="shared" si="3"/>
        <v>11290</v>
      </c>
    </row>
    <row r="69" spans="1:6" ht="15.75" customHeight="1">
      <c r="A69" s="40"/>
      <c r="B69" s="18" t="s">
        <v>20</v>
      </c>
      <c r="C69" s="23">
        <v>12</v>
      </c>
      <c r="D69" s="36">
        <v>10080</v>
      </c>
      <c r="E69" s="34">
        <v>250</v>
      </c>
      <c r="F69" s="35">
        <f t="shared" si="3"/>
        <v>10330</v>
      </c>
    </row>
    <row r="70" spans="1:6" ht="15.75" customHeight="1">
      <c r="A70" s="40"/>
      <c r="B70" s="18" t="s">
        <v>21</v>
      </c>
      <c r="C70" s="23">
        <v>13</v>
      </c>
      <c r="D70" s="36">
        <v>10975</v>
      </c>
      <c r="E70" s="34">
        <v>250</v>
      </c>
      <c r="F70" s="35">
        <f t="shared" si="3"/>
        <v>11225</v>
      </c>
    </row>
    <row r="71" spans="1:6" ht="15.75" customHeight="1">
      <c r="A71" s="41"/>
      <c r="B71" s="37" t="s">
        <v>22</v>
      </c>
      <c r="C71" s="12">
        <v>14</v>
      </c>
      <c r="D71" s="36">
        <v>30895</v>
      </c>
      <c r="E71" s="34">
        <v>600</v>
      </c>
      <c r="F71" s="35">
        <f t="shared" si="3"/>
        <v>31495</v>
      </c>
    </row>
    <row r="72" spans="1:6" ht="15.75" customHeight="1">
      <c r="F72" s="38">
        <f>SUM(F58:F70)</f>
        <v>182715</v>
      </c>
    </row>
    <row r="74" spans="1:6" ht="15.75" customHeight="1">
      <c r="B74" s="1" t="s">
        <v>0</v>
      </c>
    </row>
    <row r="75" spans="1:6" ht="15.75" customHeight="1">
      <c r="B75" s="1" t="s">
        <v>1</v>
      </c>
    </row>
    <row r="76" spans="1:6" ht="15.75" customHeight="1">
      <c r="B76" s="2" t="s">
        <v>2</v>
      </c>
      <c r="C76" s="3" t="s">
        <v>3</v>
      </c>
      <c r="D76" s="2" t="s">
        <v>4</v>
      </c>
      <c r="E76" s="3" t="s">
        <v>5</v>
      </c>
    </row>
    <row r="77" spans="1:6" ht="15.75" customHeight="1">
      <c r="B77" s="4"/>
      <c r="C77" s="5"/>
      <c r="D77" s="5"/>
      <c r="E77" s="5"/>
    </row>
    <row r="78" spans="1:6" ht="15.75" customHeight="1">
      <c r="A78" s="1" t="s">
        <v>6</v>
      </c>
      <c r="B78" s="6">
        <v>576.70000000000005</v>
      </c>
      <c r="C78" s="6">
        <v>13548</v>
      </c>
      <c r="D78" s="6">
        <f t="shared" ref="D78:D80" si="4">(C78/68009)*100</f>
        <v>19.920892823008721</v>
      </c>
      <c r="E78" s="6">
        <f t="shared" ref="E78:E80" si="5">D78/(B78/1000)</f>
        <v>34.542904149486255</v>
      </c>
    </row>
    <row r="79" spans="1:6" ht="15.75" customHeight="1">
      <c r="A79" s="1" t="s">
        <v>7</v>
      </c>
      <c r="B79" s="6">
        <v>1148.2</v>
      </c>
      <c r="C79" s="6">
        <v>12950</v>
      </c>
      <c r="D79" s="6">
        <f t="shared" si="4"/>
        <v>19.04159743563352</v>
      </c>
      <c r="E79" s="6">
        <f t="shared" si="5"/>
        <v>16.583868172473018</v>
      </c>
    </row>
    <row r="80" spans="1:6" ht="15.75" customHeight="1">
      <c r="A80" s="1" t="s">
        <v>8</v>
      </c>
      <c r="B80" s="6">
        <v>374.4</v>
      </c>
      <c r="C80" s="6">
        <v>41511</v>
      </c>
      <c r="D80" s="6">
        <f t="shared" si="4"/>
        <v>61.037509741357766</v>
      </c>
      <c r="E80" s="6">
        <f t="shared" si="5"/>
        <v>163.02753670234449</v>
      </c>
    </row>
    <row r="81" spans="2:5" ht="15.75" customHeight="1">
      <c r="B81" s="4"/>
      <c r="C81" s="7">
        <f>SUM(C78:C80)</f>
        <v>68009</v>
      </c>
      <c r="D81" s="5"/>
      <c r="E81" s="4"/>
    </row>
  </sheetData>
  <mergeCells count="12">
    <mergeCell ref="A65:A71"/>
    <mergeCell ref="A20:F20"/>
    <mergeCell ref="A4:A10"/>
    <mergeCell ref="A11:A17"/>
    <mergeCell ref="A2:F2"/>
    <mergeCell ref="A58:A64"/>
    <mergeCell ref="A56:F56"/>
    <mergeCell ref="A22:A28"/>
    <mergeCell ref="A29:A35"/>
    <mergeCell ref="A40:A46"/>
    <mergeCell ref="A47:A53"/>
    <mergeCell ref="A38:F3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cpark cpark</cp:lastModifiedBy>
  <dcterms:modified xsi:type="dcterms:W3CDTF">2016-10-11T19:31:44Z</dcterms:modified>
</cp:coreProperties>
</file>